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epkaw\Documents\Uchwały Rady - 2024 r\Uchwały do RIO - Legislator\Uchwała z załacznikami z sesji w dniu 07.06.2024 r\"/>
    </mc:Choice>
  </mc:AlternateContent>
  <xr:revisionPtr revIDLastSave="0" documentId="8_{98159BA5-5B38-4F33-B724-6B4E4F0D3D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 nr 5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22" i="3"/>
  <c r="G20" i="3"/>
  <c r="G16" i="3"/>
  <c r="H14" i="3"/>
  <c r="G14" i="3"/>
  <c r="G11" i="3"/>
  <c r="G8" i="3"/>
  <c r="G25" i="3" l="1"/>
  <c r="G30" i="3" s="1"/>
  <c r="F25" i="3"/>
  <c r="H27" i="3"/>
  <c r="H26" i="3"/>
  <c r="H25" i="3" l="1"/>
  <c r="H24" i="3"/>
  <c r="H21" i="3"/>
  <c r="H9" i="3"/>
  <c r="H10" i="3"/>
  <c r="H11" i="3"/>
  <c r="H12" i="3"/>
  <c r="H13" i="3"/>
  <c r="H15" i="3"/>
  <c r="H17" i="3"/>
  <c r="H18" i="3"/>
  <c r="H19" i="3"/>
  <c r="H22" i="3"/>
  <c r="H23" i="3"/>
  <c r="H29" i="3"/>
  <c r="F28" i="3"/>
  <c r="H28" i="3" s="1"/>
  <c r="F22" i="3"/>
  <c r="F20" i="3"/>
  <c r="H20" i="3" s="1"/>
  <c r="F16" i="3"/>
  <c r="H16" i="3" s="1"/>
  <c r="F14" i="3"/>
  <c r="F11" i="3"/>
  <c r="F8" i="3"/>
  <c r="F30" i="3" l="1"/>
  <c r="H8" i="3"/>
  <c r="H30" i="3"/>
</calcChain>
</file>

<file path=xl/sharedStrings.xml><?xml version="1.0" encoding="utf-8"?>
<sst xmlns="http://schemas.openxmlformats.org/spreadsheetml/2006/main" count="40" uniqueCount="40">
  <si>
    <t>Dział</t>
  </si>
  <si>
    <t>Rozdział</t>
  </si>
  <si>
    <t>Technika</t>
  </si>
  <si>
    <t>Branżowe szkoły I i II stopnia</t>
  </si>
  <si>
    <t>Licea ogólnokształcące</t>
  </si>
  <si>
    <t>Muzea</t>
  </si>
  <si>
    <t>Szkoły policealne</t>
  </si>
  <si>
    <t>Kwalifikacyjne kursy zawodowe</t>
  </si>
  <si>
    <t>Lp.</t>
  </si>
  <si>
    <t>§</t>
  </si>
  <si>
    <t>Nazwa instytucji</t>
  </si>
  <si>
    <t>Kwota dotacji</t>
  </si>
  <si>
    <t>1.</t>
  </si>
  <si>
    <t>Niepubliczne Technikum w Grójcu ( P. E. Wąsiewicz )</t>
  </si>
  <si>
    <t>2.</t>
  </si>
  <si>
    <t>Niepubliczna Szkoła Policealna w Grójcu ( P. E. Wąsiewicz )</t>
  </si>
  <si>
    <t>3.</t>
  </si>
  <si>
    <t>Niepubliczna Branżowa Szkoła I stopnia w Nowym Mieście nad Pilicą ZDZ w Kielcach</t>
  </si>
  <si>
    <t>4.</t>
  </si>
  <si>
    <t>Liceum Ogólnoształcące dla Dorosłych w Grójcu ( TWP )</t>
  </si>
  <si>
    <t>5.</t>
  </si>
  <si>
    <t>6.</t>
  </si>
  <si>
    <t>Niepubliczne Technikum w Grójcu ( E. Wąsiewicz ) - uczniowie niepełnosprawni</t>
  </si>
  <si>
    <t>7.</t>
  </si>
  <si>
    <t>Muzeum im. Kazimierza Pułaskiego w Warce</t>
  </si>
  <si>
    <t>Ogółem</t>
  </si>
  <si>
    <t>Dotacje podmiotowe w 2024 r</t>
  </si>
  <si>
    <t>Technikum im. Stanisława Konarskiego w Nowym Mieście nad Pilicą Zakładu Doskonalenia Zawodowego w Kielcach</t>
  </si>
  <si>
    <t>Technikum im. Stanisława Konarskiego w Nowym Mieście nad Pilicą ZDZ w Kielcach ( Kwalifikacyjne Kursy Zawodowe )</t>
  </si>
  <si>
    <t>Realizacja zadań wymagających stosowania specjalnej organizacji nauki i metod pracy dla dzieci i młodzieży  prowadzonych w innych typach szkół, liceach ogólnokształcących, technikach, branżowych szkołach I stopnia i klasach dotychczasowej zasadniczej szkoły zawodowej prowadzonych w branżowych szkołach I stopnia oraz szkołach artystycznych</t>
  </si>
  <si>
    <t>Technikum Zawodowe im. Stanisława Konarskiegow Nowym Mieście nad Pilicą ZDZ w Kielcach ( uczniowie niepełnosprawni )</t>
  </si>
  <si>
    <t>Zmiana</t>
  </si>
  <si>
    <t>Kwota dotacji po zmianie</t>
  </si>
  <si>
    <t>Niepubliczna Policealna Szkoła Technik BHP w Grójcu ( P. W. Łącka )</t>
  </si>
  <si>
    <t>Niepubliczne Liceum Ogólnokształcące dla Dorosłych w Grójcu ( P. W. Łącka )</t>
  </si>
  <si>
    <t>Niepubliczne Liceum Ogólnokształcące dla Dorosłych w Grójcu ( P. E. Wąsiewicz )</t>
  </si>
  <si>
    <t>Pozostała działalność</t>
  </si>
  <si>
    <t xml:space="preserve">Technikum im. S. Konarskiego w Nowym Mieście nad Pilicą ZDZ w Kielcach </t>
  </si>
  <si>
    <t>8.</t>
  </si>
  <si>
    <t>Niepubliczne Technikum w Grójcu ( E. Wąsiewicz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</si>
</sst>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\ _z_ł_-;\-* #,##0\ _z_ł_-;_-* &quot;-&quot;\ _z_ł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8"/>
      <name val="Arial CE"/>
      <family val="2"/>
      <charset val="238"/>
    </font>
    <font>
      <sz val="9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5" fillId="0" borderId="5" xfId="1" applyNumberFormat="1" applyFont="1" applyBorder="1" applyAlignment="1" applyProtection="1">
      <alignment horizontal="left" vertical="center" wrapText="1"/>
      <protection locked="0"/>
    </xf>
    <xf numFmtId="165" fontId="6" fillId="0" borderId="2" xfId="2" applyNumberFormat="1" applyFont="1" applyBorder="1" applyAlignment="1">
      <alignment horizontal="right" vertical="center"/>
    </xf>
    <xf numFmtId="0" fontId="7" fillId="0" borderId="6" xfId="1" applyFont="1" applyBorder="1" applyAlignment="1">
      <alignment horizontal="center" vertical="center"/>
    </xf>
    <xf numFmtId="49" fontId="8" fillId="3" borderId="6" xfId="1" applyNumberFormat="1" applyFont="1" applyFill="1" applyBorder="1" applyAlignment="1" applyProtection="1">
      <alignment horizontal="left" vertical="center" wrapText="1"/>
      <protection locked="0"/>
    </xf>
    <xf numFmtId="165" fontId="9" fillId="0" borderId="6" xfId="2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49" fontId="5" fillId="0" borderId="8" xfId="1" applyNumberFormat="1" applyFont="1" applyBorder="1" applyAlignment="1" applyProtection="1">
      <alignment horizontal="left" vertical="center" wrapText="1"/>
      <protection locked="0"/>
    </xf>
    <xf numFmtId="165" fontId="6" fillId="0" borderId="6" xfId="2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center" vertical="center"/>
    </xf>
    <xf numFmtId="49" fontId="8" fillId="3" borderId="9" xfId="1" applyNumberFormat="1" applyFont="1" applyFill="1" applyBorder="1" applyAlignment="1" applyProtection="1">
      <alignment horizontal="left" vertical="center" wrapText="1"/>
      <protection locked="0"/>
    </xf>
    <xf numFmtId="165" fontId="9" fillId="0" borderId="9" xfId="2" applyNumberFormat="1" applyFont="1" applyBorder="1" applyAlignment="1">
      <alignment horizontal="right" vertical="center"/>
    </xf>
    <xf numFmtId="49" fontId="5" fillId="0" borderId="6" xfId="1" applyNumberFormat="1" applyFont="1" applyBorder="1" applyAlignment="1" applyProtection="1">
      <alignment horizontal="left" vertical="center" wrapText="1"/>
      <protection locked="0"/>
    </xf>
    <xf numFmtId="0" fontId="5" fillId="3" borderId="6" xfId="1" applyFont="1" applyFill="1" applyBorder="1" applyAlignment="1" applyProtection="1">
      <alignment horizontal="left" vertical="center" wrapText="1"/>
      <protection locked="0"/>
    </xf>
    <xf numFmtId="0" fontId="4" fillId="0" borderId="9" xfId="1" applyFont="1" applyBorder="1" applyAlignment="1">
      <alignment horizontal="center" vertical="center"/>
    </xf>
    <xf numFmtId="49" fontId="5" fillId="3" borderId="6" xfId="1" applyNumberFormat="1" applyFont="1" applyFill="1" applyBorder="1" applyAlignment="1" applyProtection="1">
      <alignment horizontal="left" vertical="center" wrapText="1"/>
      <protection locked="0"/>
    </xf>
    <xf numFmtId="165" fontId="6" fillId="0" borderId="9" xfId="2" applyNumberFormat="1" applyFont="1" applyBorder="1" applyAlignment="1">
      <alignment horizontal="right" vertical="center"/>
    </xf>
    <xf numFmtId="165" fontId="11" fillId="0" borderId="1" xfId="2" applyNumberFormat="1" applyFont="1" applyBorder="1" applyAlignment="1">
      <alignment horizontal="right" vertical="center"/>
    </xf>
    <xf numFmtId="0" fontId="12" fillId="0" borderId="1" xfId="1" applyFont="1" applyBorder="1" applyAlignment="1">
      <alignment horizontal="center" vertical="center"/>
    </xf>
    <xf numFmtId="165" fontId="9" fillId="0" borderId="3" xfId="2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center" vertical="center"/>
    </xf>
    <xf numFmtId="49" fontId="8" fillId="3" borderId="6" xfId="0" applyNumberFormat="1" applyFont="1" applyFill="1" applyBorder="1" applyAlignment="1" applyProtection="1">
      <alignment horizontal="left" vertical="center" wrapText="1"/>
      <protection locked="0"/>
    </xf>
    <xf numFmtId="166" fontId="8" fillId="3" borderId="6" xfId="1" applyNumberFormat="1" applyFont="1" applyFill="1" applyBorder="1" applyAlignment="1" applyProtection="1">
      <alignment horizontal="left" vertical="center" wrapText="1"/>
      <protection locked="0"/>
    </xf>
    <xf numFmtId="166" fontId="6" fillId="0" borderId="6" xfId="2" applyNumberFormat="1" applyFont="1" applyBorder="1" applyAlignment="1">
      <alignment horizontal="right" vertical="center"/>
    </xf>
    <xf numFmtId="166" fontId="8" fillId="3" borderId="9" xfId="1" applyNumberFormat="1" applyFont="1" applyFill="1" applyBorder="1" applyAlignment="1" applyProtection="1">
      <alignment horizontal="left" vertical="center" wrapText="1"/>
      <protection locked="0"/>
    </xf>
    <xf numFmtId="166" fontId="9" fillId="0" borderId="9" xfId="2" applyNumberFormat="1" applyFont="1" applyBorder="1" applyAlignment="1">
      <alignment horizontal="right" vertical="center"/>
    </xf>
    <xf numFmtId="166" fontId="6" fillId="0" borderId="9" xfId="2" applyNumberFormat="1" applyFont="1" applyBorder="1" applyAlignment="1">
      <alignment horizontal="right" vertical="center"/>
    </xf>
    <xf numFmtId="166" fontId="8" fillId="3" borderId="13" xfId="1" applyNumberFormat="1" applyFont="1" applyFill="1" applyBorder="1" applyAlignment="1" applyProtection="1">
      <alignment horizontal="left" vertical="center" wrapText="1"/>
      <protection locked="0"/>
    </xf>
    <xf numFmtId="166" fontId="11" fillId="0" borderId="1" xfId="2" applyNumberFormat="1" applyFont="1" applyBorder="1" applyAlignment="1">
      <alignment horizontal="right" vertical="center"/>
    </xf>
    <xf numFmtId="166" fontId="13" fillId="3" borderId="6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Dziesiętny 3" xfId="2" xr:uid="{CCB1E466-ED6F-4C95-9C2C-6B900C055100}"/>
    <cellStyle name="Normalny" xfId="0" builtinId="0"/>
    <cellStyle name="Normalny 4" xfId="1" xr:uid="{352CF1DE-E7FC-49A8-99DD-118ABB3313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67E3D-0C18-40CF-96D7-A2D0717AFC5B}">
  <dimension ref="A1:H30"/>
  <sheetViews>
    <sheetView tabSelected="1" workbookViewId="0">
      <selection activeCell="N12" sqref="N12"/>
    </sheetView>
  </sheetViews>
  <sheetFormatPr defaultRowHeight="15" x14ac:dyDescent="0.25"/>
  <cols>
    <col min="1" max="1" width="3.5703125" customWidth="1"/>
    <col min="2" max="2" width="5.28515625" customWidth="1"/>
    <col min="3" max="3" width="8.42578125" customWidth="1"/>
    <col min="4" max="4" width="4.85546875" customWidth="1"/>
    <col min="5" max="5" width="37.28515625" customWidth="1"/>
    <col min="6" max="6" width="13.5703125" customWidth="1"/>
    <col min="7" max="8" width="13.7109375" customWidth="1"/>
  </cols>
  <sheetData>
    <row r="1" spans="1:8" ht="12" customHeight="1" x14ac:dyDescent="0.25"/>
    <row r="2" spans="1:8" ht="21" customHeight="1" x14ac:dyDescent="0.25">
      <c r="A2" s="41" t="s">
        <v>26</v>
      </c>
      <c r="B2" s="41"/>
      <c r="C2" s="41"/>
      <c r="D2" s="41"/>
      <c r="E2" s="41"/>
      <c r="F2" s="41"/>
      <c r="G2" s="41"/>
      <c r="H2" s="41"/>
    </row>
    <row r="3" spans="1:8" ht="11.25" customHeight="1" x14ac:dyDescent="0.25">
      <c r="A3" s="1"/>
      <c r="B3" s="1"/>
      <c r="C3" s="1"/>
      <c r="D3" s="1"/>
      <c r="E3" s="2"/>
      <c r="F3" s="2"/>
      <c r="G3" s="2"/>
      <c r="H3" s="3"/>
    </row>
    <row r="4" spans="1:8" x14ac:dyDescent="0.25">
      <c r="A4" s="42" t="s">
        <v>8</v>
      </c>
      <c r="B4" s="42" t="s">
        <v>0</v>
      </c>
      <c r="C4" s="42" t="s">
        <v>1</v>
      </c>
      <c r="D4" s="42" t="s">
        <v>9</v>
      </c>
      <c r="E4" s="43" t="s">
        <v>10</v>
      </c>
      <c r="F4" s="44" t="s">
        <v>11</v>
      </c>
      <c r="G4" s="44" t="s">
        <v>31</v>
      </c>
      <c r="H4" s="44" t="s">
        <v>32</v>
      </c>
    </row>
    <row r="5" spans="1:8" ht="8.25" customHeight="1" x14ac:dyDescent="0.25">
      <c r="A5" s="42"/>
      <c r="B5" s="42"/>
      <c r="C5" s="42"/>
      <c r="D5" s="42"/>
      <c r="E5" s="43"/>
      <c r="F5" s="45"/>
      <c r="G5" s="45"/>
      <c r="H5" s="45"/>
    </row>
    <row r="6" spans="1:8" ht="8.25" customHeight="1" x14ac:dyDescent="0.25">
      <c r="A6" s="42"/>
      <c r="B6" s="42"/>
      <c r="C6" s="42"/>
      <c r="D6" s="42"/>
      <c r="E6" s="43"/>
      <c r="F6" s="46"/>
      <c r="G6" s="46"/>
      <c r="H6" s="46"/>
    </row>
    <row r="7" spans="1:8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21" customHeight="1" x14ac:dyDescent="0.25">
      <c r="A8" s="4" t="s">
        <v>12</v>
      </c>
      <c r="B8" s="4">
        <v>801</v>
      </c>
      <c r="C8" s="4">
        <v>80115</v>
      </c>
      <c r="D8" s="5">
        <v>2540</v>
      </c>
      <c r="E8" s="6" t="s">
        <v>2</v>
      </c>
      <c r="F8" s="7">
        <f>F9+F10</f>
        <v>4657054</v>
      </c>
      <c r="G8" s="7">
        <f>G9+G10</f>
        <v>0</v>
      </c>
      <c r="H8" s="7">
        <f>F8+G8</f>
        <v>4657054</v>
      </c>
    </row>
    <row r="9" spans="1:8" ht="24.75" customHeight="1" x14ac:dyDescent="0.25">
      <c r="A9" s="8"/>
      <c r="B9" s="8"/>
      <c r="C9" s="8"/>
      <c r="D9" s="8"/>
      <c r="E9" s="9" t="s">
        <v>13</v>
      </c>
      <c r="F9" s="10">
        <v>1209628</v>
      </c>
      <c r="G9" s="10"/>
      <c r="H9" s="17">
        <f t="shared" ref="H9:H29" si="0">F9+G9</f>
        <v>1209628</v>
      </c>
    </row>
    <row r="10" spans="1:8" ht="37.5" customHeight="1" x14ac:dyDescent="0.25">
      <c r="A10" s="8"/>
      <c r="B10" s="8"/>
      <c r="C10" s="8"/>
      <c r="D10" s="8"/>
      <c r="E10" s="9" t="s">
        <v>27</v>
      </c>
      <c r="F10" s="10">
        <v>3447426</v>
      </c>
      <c r="G10" s="10"/>
      <c r="H10" s="10">
        <f t="shared" si="0"/>
        <v>3447426</v>
      </c>
    </row>
    <row r="11" spans="1:8" ht="21" customHeight="1" x14ac:dyDescent="0.25">
      <c r="A11" s="11" t="s">
        <v>14</v>
      </c>
      <c r="B11" s="11">
        <v>801</v>
      </c>
      <c r="C11" s="11">
        <v>80116</v>
      </c>
      <c r="D11" s="12">
        <v>2540</v>
      </c>
      <c r="E11" s="13" t="s">
        <v>6</v>
      </c>
      <c r="F11" s="14">
        <f>F12+F13</f>
        <v>30000</v>
      </c>
      <c r="G11" s="31">
        <f>G12+G13</f>
        <v>0</v>
      </c>
      <c r="H11" s="14">
        <f t="shared" si="0"/>
        <v>30000</v>
      </c>
    </row>
    <row r="12" spans="1:8" ht="25.5" customHeight="1" x14ac:dyDescent="0.25">
      <c r="A12" s="8"/>
      <c r="B12" s="8"/>
      <c r="C12" s="8"/>
      <c r="D12" s="8"/>
      <c r="E12" s="9" t="s">
        <v>33</v>
      </c>
      <c r="F12" s="10">
        <v>5500</v>
      </c>
      <c r="G12" s="30"/>
      <c r="H12" s="10">
        <f t="shared" si="0"/>
        <v>5500</v>
      </c>
    </row>
    <row r="13" spans="1:8" ht="24" x14ac:dyDescent="0.25">
      <c r="A13" s="8"/>
      <c r="B13" s="8"/>
      <c r="C13" s="8"/>
      <c r="D13" s="8"/>
      <c r="E13" s="9" t="s">
        <v>15</v>
      </c>
      <c r="F13" s="10">
        <v>24500</v>
      </c>
      <c r="G13" s="30"/>
      <c r="H13" s="10">
        <f t="shared" si="0"/>
        <v>24500</v>
      </c>
    </row>
    <row r="14" spans="1:8" ht="21" customHeight="1" x14ac:dyDescent="0.25">
      <c r="A14" s="11" t="s">
        <v>16</v>
      </c>
      <c r="B14" s="11">
        <v>801</v>
      </c>
      <c r="C14" s="11">
        <v>80117</v>
      </c>
      <c r="D14" s="12">
        <v>2540</v>
      </c>
      <c r="E14" s="13" t="s">
        <v>3</v>
      </c>
      <c r="F14" s="14">
        <f>F15</f>
        <v>50000</v>
      </c>
      <c r="G14" s="31">
        <f>G15</f>
        <v>0</v>
      </c>
      <c r="H14" s="14">
        <f>F14+G14</f>
        <v>50000</v>
      </c>
    </row>
    <row r="15" spans="1:8" ht="24" x14ac:dyDescent="0.25">
      <c r="A15" s="8"/>
      <c r="B15" s="8"/>
      <c r="C15" s="8"/>
      <c r="D15" s="8"/>
      <c r="E15" s="9" t="s">
        <v>17</v>
      </c>
      <c r="F15" s="10">
        <v>50000</v>
      </c>
      <c r="G15" s="30"/>
      <c r="H15" s="10">
        <f t="shared" si="0"/>
        <v>50000</v>
      </c>
    </row>
    <row r="16" spans="1:8" ht="21" customHeight="1" x14ac:dyDescent="0.25">
      <c r="A16" s="11" t="s">
        <v>18</v>
      </c>
      <c r="B16" s="11">
        <v>801</v>
      </c>
      <c r="C16" s="11">
        <v>80120</v>
      </c>
      <c r="D16" s="12">
        <v>2540</v>
      </c>
      <c r="E16" s="13" t="s">
        <v>4</v>
      </c>
      <c r="F16" s="14">
        <f>F17+F18+F19</f>
        <v>55081</v>
      </c>
      <c r="G16" s="31">
        <f>G17+G18+G19</f>
        <v>0</v>
      </c>
      <c r="H16" s="14">
        <f t="shared" si="0"/>
        <v>55081</v>
      </c>
    </row>
    <row r="17" spans="1:8" ht="26.25" customHeight="1" x14ac:dyDescent="0.25">
      <c r="A17" s="8"/>
      <c r="B17" s="8"/>
      <c r="C17" s="8"/>
      <c r="D17" s="8"/>
      <c r="E17" s="9" t="s">
        <v>34</v>
      </c>
      <c r="F17" s="10">
        <v>19712</v>
      </c>
      <c r="G17" s="30"/>
      <c r="H17" s="10">
        <f t="shared" si="0"/>
        <v>19712</v>
      </c>
    </row>
    <row r="18" spans="1:8" ht="26.25" customHeight="1" x14ac:dyDescent="0.25">
      <c r="A18" s="8"/>
      <c r="B18" s="8"/>
      <c r="C18" s="8"/>
      <c r="D18" s="8"/>
      <c r="E18" s="9" t="s">
        <v>35</v>
      </c>
      <c r="F18" s="10">
        <v>15000</v>
      </c>
      <c r="G18" s="37"/>
      <c r="H18" s="10">
        <f t="shared" si="0"/>
        <v>15000</v>
      </c>
    </row>
    <row r="19" spans="1:8" ht="26.25" customHeight="1" x14ac:dyDescent="0.25">
      <c r="A19" s="15"/>
      <c r="B19" s="15"/>
      <c r="C19" s="15"/>
      <c r="D19" s="15"/>
      <c r="E19" s="16" t="s">
        <v>19</v>
      </c>
      <c r="F19" s="17">
        <v>20369</v>
      </c>
      <c r="G19" s="17"/>
      <c r="H19" s="10">
        <f t="shared" si="0"/>
        <v>20369</v>
      </c>
    </row>
    <row r="20" spans="1:8" ht="21" customHeight="1" x14ac:dyDescent="0.25">
      <c r="A20" s="11" t="s">
        <v>20</v>
      </c>
      <c r="B20" s="11">
        <v>801</v>
      </c>
      <c r="C20" s="11">
        <v>80151</v>
      </c>
      <c r="D20" s="11">
        <v>2540</v>
      </c>
      <c r="E20" s="18" t="s">
        <v>7</v>
      </c>
      <c r="F20" s="14">
        <f>F21</f>
        <v>5000</v>
      </c>
      <c r="G20" s="31">
        <f>G21</f>
        <v>0</v>
      </c>
      <c r="H20" s="14">
        <f t="shared" si="0"/>
        <v>5000</v>
      </c>
    </row>
    <row r="21" spans="1:8" ht="38.25" customHeight="1" x14ac:dyDescent="0.25">
      <c r="A21" s="8"/>
      <c r="B21" s="8"/>
      <c r="C21" s="8"/>
      <c r="D21" s="8"/>
      <c r="E21" s="9" t="s">
        <v>28</v>
      </c>
      <c r="F21" s="17">
        <v>5000</v>
      </c>
      <c r="G21" s="32"/>
      <c r="H21" s="10">
        <f>F21+G21</f>
        <v>5000</v>
      </c>
    </row>
    <row r="22" spans="1:8" ht="131.25" customHeight="1" x14ac:dyDescent="0.25">
      <c r="A22" s="11" t="s">
        <v>21</v>
      </c>
      <c r="B22" s="11">
        <v>801</v>
      </c>
      <c r="C22" s="11">
        <v>80152</v>
      </c>
      <c r="D22" s="11">
        <v>2540</v>
      </c>
      <c r="E22" s="19" t="s">
        <v>29</v>
      </c>
      <c r="F22" s="14">
        <f>F23+F24</f>
        <v>550000</v>
      </c>
      <c r="G22" s="31">
        <f>G23+G24</f>
        <v>0</v>
      </c>
      <c r="H22" s="14">
        <f t="shared" si="0"/>
        <v>550000</v>
      </c>
    </row>
    <row r="23" spans="1:8" ht="39.75" customHeight="1" x14ac:dyDescent="0.25">
      <c r="A23" s="15"/>
      <c r="B23" s="15"/>
      <c r="C23" s="15"/>
      <c r="D23" s="15"/>
      <c r="E23" s="9" t="s">
        <v>30</v>
      </c>
      <c r="F23" s="17">
        <v>275000</v>
      </c>
      <c r="G23" s="32"/>
      <c r="H23" s="10">
        <f t="shared" si="0"/>
        <v>275000</v>
      </c>
    </row>
    <row r="24" spans="1:8" ht="27" customHeight="1" x14ac:dyDescent="0.25">
      <c r="A24" s="15"/>
      <c r="B24" s="15"/>
      <c r="C24" s="15"/>
      <c r="D24" s="15"/>
      <c r="E24" s="9" t="s">
        <v>22</v>
      </c>
      <c r="F24" s="17">
        <v>275000</v>
      </c>
      <c r="G24" s="32"/>
      <c r="H24" s="10">
        <f>F24+G24</f>
        <v>275000</v>
      </c>
    </row>
    <row r="25" spans="1:8" ht="22.5" customHeight="1" x14ac:dyDescent="0.25">
      <c r="A25" s="26" t="s">
        <v>23</v>
      </c>
      <c r="B25" s="26">
        <v>801</v>
      </c>
      <c r="C25" s="26">
        <v>80195</v>
      </c>
      <c r="D25" s="26">
        <v>2580</v>
      </c>
      <c r="E25" s="27" t="s">
        <v>36</v>
      </c>
      <c r="F25" s="14">
        <f>SUM(F26:F27)</f>
        <v>34301</v>
      </c>
      <c r="G25" s="31">
        <f>SUM(G26:G27)</f>
        <v>8962</v>
      </c>
      <c r="H25" s="14">
        <f>F25+G25</f>
        <v>43263</v>
      </c>
    </row>
    <row r="26" spans="1:8" ht="27" customHeight="1" x14ac:dyDescent="0.25">
      <c r="A26" s="28"/>
      <c r="B26" s="28"/>
      <c r="C26" s="28"/>
      <c r="D26" s="28"/>
      <c r="E26" s="29" t="s">
        <v>39</v>
      </c>
      <c r="F26" s="17">
        <v>8343</v>
      </c>
      <c r="G26" s="33">
        <v>2184</v>
      </c>
      <c r="H26" s="10">
        <f t="shared" ref="H26:H27" si="1">F26+G26</f>
        <v>10527</v>
      </c>
    </row>
    <row r="27" spans="1:8" ht="24" customHeight="1" x14ac:dyDescent="0.25">
      <c r="A27" s="28"/>
      <c r="B27" s="28"/>
      <c r="C27" s="28"/>
      <c r="D27" s="28"/>
      <c r="E27" s="29" t="s">
        <v>37</v>
      </c>
      <c r="F27" s="17">
        <v>25958</v>
      </c>
      <c r="G27" s="33">
        <v>6778</v>
      </c>
      <c r="H27" s="10">
        <f t="shared" si="1"/>
        <v>32736</v>
      </c>
    </row>
    <row r="28" spans="1:8" ht="21" customHeight="1" x14ac:dyDescent="0.25">
      <c r="A28" s="20" t="s">
        <v>38</v>
      </c>
      <c r="B28" s="20">
        <v>921</v>
      </c>
      <c r="C28" s="20">
        <v>92118</v>
      </c>
      <c r="D28" s="20">
        <v>2480</v>
      </c>
      <c r="E28" s="21" t="s">
        <v>5</v>
      </c>
      <c r="F28" s="22">
        <f>F29</f>
        <v>1758000</v>
      </c>
      <c r="G28" s="34">
        <f>G29</f>
        <v>0</v>
      </c>
      <c r="H28" s="14">
        <f t="shared" si="0"/>
        <v>1758000</v>
      </c>
    </row>
    <row r="29" spans="1:8" ht="18.75" customHeight="1" x14ac:dyDescent="0.25">
      <c r="A29" s="15"/>
      <c r="B29" s="15"/>
      <c r="C29" s="15"/>
      <c r="D29" s="15"/>
      <c r="E29" s="9" t="s">
        <v>24</v>
      </c>
      <c r="F29" s="17">
        <v>1758000</v>
      </c>
      <c r="G29" s="35"/>
      <c r="H29" s="25">
        <f t="shared" si="0"/>
        <v>1758000</v>
      </c>
    </row>
    <row r="30" spans="1:8" ht="24" customHeight="1" x14ac:dyDescent="0.25">
      <c r="A30" s="38" t="s">
        <v>25</v>
      </c>
      <c r="B30" s="39"/>
      <c r="C30" s="39"/>
      <c r="D30" s="39"/>
      <c r="E30" s="40"/>
      <c r="F30" s="23">
        <f>F8+F11+F14+F16+F20+F22+F25+F28</f>
        <v>7139436</v>
      </c>
      <c r="G30" s="36">
        <f>G8+G11+G14+G16+G20+G22+G25+G28</f>
        <v>8962</v>
      </c>
      <c r="H30" s="23">
        <f>F30+G30</f>
        <v>7148398</v>
      </c>
    </row>
  </sheetData>
  <mergeCells count="10">
    <mergeCell ref="A30:E30"/>
    <mergeCell ref="A2:H2"/>
    <mergeCell ref="A4:A6"/>
    <mergeCell ref="B4:B6"/>
    <mergeCell ref="C4:C6"/>
    <mergeCell ref="D4:D6"/>
    <mergeCell ref="E4:E6"/>
    <mergeCell ref="H4:H6"/>
    <mergeCell ref="F4:F6"/>
    <mergeCell ref="G4:G6"/>
  </mergeCells>
  <pageMargins left="0.15748031496062992" right="0.15748031496062992" top="1.4566929133858268" bottom="0.39370078740157483" header="0" footer="0"/>
  <pageSetup paperSize="9" orientation="portrait" r:id="rId1"/>
  <headerFooter>
    <oddHeader xml:space="preserve">&amp;R&amp;"Arial,Normalny"&amp;10
Załącznik Nr 5
do Uchwały Nr III/23/2024
Rady Powiatu Grójeckiego
z dnia 07 czerwca 2024 r
zmieniającej uchwałę budżetową na 2024 rok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Pszczółka</dc:creator>
  <cp:lastModifiedBy>Witold Kępka</cp:lastModifiedBy>
  <cp:lastPrinted>2024-06-06T10:04:23Z</cp:lastPrinted>
  <dcterms:created xsi:type="dcterms:W3CDTF">2015-06-05T18:19:34Z</dcterms:created>
  <dcterms:modified xsi:type="dcterms:W3CDTF">2024-06-07T07:10:08Z</dcterms:modified>
</cp:coreProperties>
</file>